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9915D81-B585-4AB1-B321-8B91826D07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G195" i="1"/>
  <c r="G206" i="1" s="1"/>
  <c r="F195" i="1"/>
  <c r="F206" i="1" s="1"/>
  <c r="B186" i="1"/>
  <c r="A186" i="1"/>
  <c r="L185" i="1"/>
  <c r="J185" i="1"/>
  <c r="H185" i="1"/>
  <c r="G185" i="1"/>
  <c r="F185" i="1"/>
  <c r="B176" i="1"/>
  <c r="A176" i="1"/>
  <c r="L175" i="1"/>
  <c r="J175" i="1"/>
  <c r="I175" i="1"/>
  <c r="I186" i="1" s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H155" i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H135" i="1"/>
  <c r="H146" i="1" s="1"/>
  <c r="G135" i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I126" i="1" s="1"/>
  <c r="H115" i="1"/>
  <c r="G115" i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G95" i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H15" i="1"/>
  <c r="G15" i="1"/>
  <c r="F15" i="1"/>
  <c r="L126" i="1" l="1"/>
  <c r="H206" i="1"/>
  <c r="J186" i="1"/>
  <c r="I146" i="1"/>
  <c r="H66" i="1"/>
  <c r="G66" i="1"/>
  <c r="L207" i="1"/>
  <c r="L186" i="1"/>
  <c r="H186" i="1"/>
  <c r="H166" i="1"/>
  <c r="I166" i="1"/>
  <c r="F166" i="1"/>
  <c r="G146" i="1"/>
  <c r="H126" i="1"/>
  <c r="G126" i="1"/>
  <c r="I106" i="1"/>
  <c r="G106" i="1"/>
  <c r="J106" i="1"/>
  <c r="H106" i="1"/>
  <c r="I86" i="1"/>
  <c r="G86" i="1"/>
  <c r="J86" i="1"/>
  <c r="H86" i="1"/>
  <c r="F86" i="1"/>
  <c r="J66" i="1"/>
  <c r="I66" i="1"/>
  <c r="F66" i="1"/>
  <c r="J46" i="1"/>
  <c r="I46" i="1"/>
  <c r="H46" i="1"/>
  <c r="G46" i="1"/>
  <c r="F46" i="1"/>
  <c r="H26" i="1"/>
  <c r="F26" i="1"/>
  <c r="I26" i="1"/>
  <c r="G26" i="1"/>
  <c r="F207" i="1" l="1"/>
  <c r="J207" i="1"/>
  <c r="I207" i="1"/>
  <c r="G207" i="1"/>
  <c r="H207" i="1"/>
</calcChain>
</file>

<file path=xl/sharedStrings.xml><?xml version="1.0" encoding="utf-8"?>
<sst xmlns="http://schemas.openxmlformats.org/spreadsheetml/2006/main" count="319" uniqueCount="86">
  <si>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</si>
  <si>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</si>
  <si>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</si>
  <si>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</si>
  <si>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</si>
  <si>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</si>
  <si>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</si>
  <si>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</si>
  <si>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</si>
  <si>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</si>
  <si>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</si>
  <si>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</si>
  <si>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</si>
  <si>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</si>
  <si>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</si>
  <si>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</si>
  <si>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</si>
  <si>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</si>
  <si>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</si>
  <si>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</si>
  <si>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</si>
  <si>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</si>
  <si>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</si>
  <si>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</si>
  <si>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</si>
  <si>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</si>
  <si>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</si>
  <si>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</si>
  <si>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</si>
  <si>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</si>
  <si>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</si>
  <si>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</si>
  <si>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</si>
  <si>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</si>
  <si>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</si>
  <si>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</si>
  <si>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</si>
  <si>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</si>
  <si>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</si>
  <si>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 </t>
  </si>
  <si>
    <t>Каша молочная рисовая с маслом</t>
  </si>
  <si>
    <t>чай с сахаром</t>
  </si>
  <si>
    <t>таб4</t>
  </si>
  <si>
    <t>акт</t>
  </si>
  <si>
    <t>суп-лапша домашняя</t>
  </si>
  <si>
    <t>чай с сахаром и лимоном</t>
  </si>
  <si>
    <t>хлеб пшеничный</t>
  </si>
  <si>
    <t>хлеб ржаной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</si>
  <si>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</si>
  <si>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</si>
  <si>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</si>
  <si>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</si>
  <si>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</si>
  <si>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</si>
  <si>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</si>
  <si>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</si>
  <si>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</si>
  <si>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суп картофельный с горохом</t>
  </si>
  <si>
    <t>напиток из сухофруктов</t>
  </si>
  <si>
    <t>борщ сибирский со сметаной</t>
  </si>
  <si>
    <t>каша молочная пшенная с маслом</t>
  </si>
  <si>
    <t>таб 4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</si>
  <si>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</si>
  <si>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</si>
  <si>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</si>
  <si>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</si>
  <si>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</si>
  <si>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бутерброды с сыром</t>
  </si>
  <si>
    <t>пюре фруктовое</t>
  </si>
  <si>
    <t>мясо тушенное</t>
  </si>
  <si>
    <t>пудинг из птицы с соусом</t>
  </si>
  <si>
    <t>фишболы в соусе</t>
  </si>
  <si>
    <t>пюре картофельное</t>
  </si>
  <si>
    <t xml:space="preserve">минестроне </t>
  </si>
  <si>
    <t>фищболы в соусе</t>
  </si>
  <si>
    <t>пельмени</t>
  </si>
  <si>
    <t>закуска из овощей</t>
  </si>
  <si>
    <t>биточки с соусом</t>
  </si>
  <si>
    <t>птица, тушенная в соусе</t>
  </si>
  <si>
    <t>плов из мяса</t>
  </si>
  <si>
    <t>щи из свежей капусты с картофелем со сметаной</t>
  </si>
  <si>
    <t>суп-лпша домашняя с гренками</t>
  </si>
  <si>
    <t>биточки из птицы с соусом</t>
  </si>
  <si>
    <t>мясные ежики в соусе</t>
  </si>
  <si>
    <t>Материкин В.А.</t>
  </si>
  <si>
    <t>МБОУ "СОШ №91"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</si>
</sst>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84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6.05</v>
      </c>
      <c r="H6" s="40">
        <v>6.08</v>
      </c>
      <c r="I6" s="40">
        <v>45.17</v>
      </c>
      <c r="J6" s="40">
        <v>268</v>
      </c>
      <c r="K6" s="41" t="s">
        <v>42</v>
      </c>
      <c r="L6" s="40"/>
    </row>
    <row r="7" spans="1:12" ht="14.4" x14ac:dyDescent="0.3">
      <c r="A7" s="23"/>
      <c r="B7" s="15"/>
      <c r="C7" s="11"/>
      <c r="D7" s="6" t="s">
        <v>21</v>
      </c>
      <c r="E7" s="42"/>
      <c r="F7" s="43"/>
      <c r="G7" s="51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67</v>
      </c>
      <c r="F9" s="43">
        <v>40</v>
      </c>
      <c r="G9" s="43">
        <v>4.8899999999999997</v>
      </c>
      <c r="H9" s="43">
        <v>3.8</v>
      </c>
      <c r="I9" s="43">
        <v>15</v>
      </c>
      <c r="J9" s="43">
        <v>115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68</v>
      </c>
      <c r="F10" s="43">
        <v>125</v>
      </c>
      <c r="G10" s="43">
        <v>0</v>
      </c>
      <c r="H10" s="43">
        <v>0</v>
      </c>
      <c r="I10" s="43">
        <v>15</v>
      </c>
      <c r="J10" s="43">
        <v>58</v>
      </c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11.14</v>
      </c>
      <c r="H15" s="19">
        <f t="shared" si="0"/>
        <v>9.8999999999999986</v>
      </c>
      <c r="I15" s="19">
        <f t="shared" si="0"/>
        <v>90.17</v>
      </c>
      <c r="J15" s="19">
        <f t="shared" si="0"/>
        <v>502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69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55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45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46</v>
      </c>
      <c r="F21" s="43">
        <v>40</v>
      </c>
      <c r="G21" s="43">
        <v>3.2</v>
      </c>
      <c r="H21" s="43">
        <v>0.4</v>
      </c>
      <c r="I21" s="43">
        <v>20</v>
      </c>
      <c r="J21" s="43">
        <v>96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47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25.93</v>
      </c>
      <c r="H25" s="19">
        <f t="shared" si="2"/>
        <v>29.8</v>
      </c>
      <c r="I25" s="19">
        <f t="shared" si="2"/>
        <v>113.29</v>
      </c>
      <c r="J25" s="19">
        <f t="shared" si="2"/>
        <v>719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1215</v>
      </c>
      <c r="G26" s="32">
        <f t="shared" ref="G26:J26" si="4">G15+G25</f>
        <v>37.07</v>
      </c>
      <c r="H26" s="32">
        <f t="shared" si="4"/>
        <v>39.700000000000003</v>
      </c>
      <c r="I26" s="32">
        <f t="shared" si="4"/>
        <v>203.46</v>
      </c>
      <c r="J26" s="32">
        <f t="shared" si="4"/>
        <v>1221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70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43</v>
      </c>
      <c r="L27" s="40"/>
    </row>
    <row r="28" spans="1:12" ht="14.4" x14ac:dyDescent="0.3">
      <c r="A28" s="14"/>
      <c r="B28" s="15"/>
      <c r="C28" s="11"/>
      <c r="D28" s="6" t="s">
        <v>21</v>
      </c>
      <c r="E28" s="42" t="s">
        <v>48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43</v>
      </c>
      <c r="L29" s="43"/>
    </row>
    <row r="30" spans="1:12" ht="14.4" x14ac:dyDescent="0.3">
      <c r="A30" s="14"/>
      <c r="B30" s="15"/>
      <c r="C30" s="11"/>
      <c r="D30" s="7" t="s">
        <v>23</v>
      </c>
      <c r="E30" s="42" t="s">
        <v>46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4.4" x14ac:dyDescent="0.3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 t="s">
        <v>49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4.4" x14ac:dyDescent="0.3">
      <c r="A38" s="14"/>
      <c r="B38" s="15"/>
      <c r="C38" s="11"/>
      <c r="D38" s="7" t="s">
        <v>28</v>
      </c>
      <c r="E38" s="42" t="s">
        <v>70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43</v>
      </c>
      <c r="L38" s="43"/>
    </row>
    <row r="39" spans="1:12" ht="14.4" x14ac:dyDescent="0.3">
      <c r="A39" s="14"/>
      <c r="B39" s="15"/>
      <c r="C39" s="11"/>
      <c r="D39" s="7" t="s">
        <v>29</v>
      </c>
      <c r="E39" s="42" t="s">
        <v>48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4.4" x14ac:dyDescent="0.3">
      <c r="A40" s="14"/>
      <c r="B40" s="15"/>
      <c r="C40" s="11"/>
      <c r="D40" s="7" t="s">
        <v>30</v>
      </c>
      <c r="E40" s="42" t="s">
        <v>50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43</v>
      </c>
      <c r="L40" s="43"/>
    </row>
    <row r="41" spans="1:12" ht="14.4" x14ac:dyDescent="0.3">
      <c r="A41" s="14"/>
      <c r="B41" s="15"/>
      <c r="C41" s="11"/>
      <c r="D41" s="7" t="s">
        <v>31</v>
      </c>
      <c r="E41" s="42" t="s">
        <v>46</v>
      </c>
      <c r="F41" s="43">
        <v>40</v>
      </c>
      <c r="G41" s="43">
        <v>3.2</v>
      </c>
      <c r="H41" s="43">
        <v>0.4</v>
      </c>
      <c r="I41" s="43">
        <v>20</v>
      </c>
      <c r="J41" s="43">
        <v>96</v>
      </c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 t="s">
        <v>47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30.51</v>
      </c>
      <c r="H45" s="19">
        <f t="shared" ref="H45" si="7">SUM(H36:H44)</f>
        <v>12.62</v>
      </c>
      <c r="I45" s="19">
        <f t="shared" ref="I45" si="8">SUM(I36:I44)</f>
        <v>115.17999999999999</v>
      </c>
      <c r="J45" s="19">
        <f t="shared" ref="J45:L45" si="9">SUM(J36:J44)</f>
        <v>706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1200</v>
      </c>
      <c r="G46" s="32">
        <f t="shared" ref="G46" si="10">G35+G45</f>
        <v>57.870000000000005</v>
      </c>
      <c r="H46" s="32">
        <f t="shared" ref="H46" si="11">H35+H45</f>
        <v>22.13</v>
      </c>
      <c r="I46" s="32">
        <f t="shared" ref="I46" si="12">I35+I45</f>
        <v>209.67</v>
      </c>
      <c r="J46" s="32">
        <f t="shared" ref="J46:L46" si="13">J35+J45</f>
        <v>1283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71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43</v>
      </c>
      <c r="L47" s="40"/>
    </row>
    <row r="48" spans="1:12" ht="14.4" x14ac:dyDescent="0.3">
      <c r="A48" s="23"/>
      <c r="B48" s="15"/>
      <c r="C48" s="11"/>
      <c r="D48" s="6" t="s">
        <v>21</v>
      </c>
      <c r="E48" s="42" t="s">
        <v>72</v>
      </c>
      <c r="F48" s="43">
        <v>150</v>
      </c>
      <c r="G48" s="43">
        <v>3.15</v>
      </c>
      <c r="H48" s="51">
        <v>6.75</v>
      </c>
      <c r="I48" s="43">
        <v>21.9</v>
      </c>
      <c r="J48" s="43">
        <v>163</v>
      </c>
      <c r="K48" s="44">
        <v>520</v>
      </c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51</v>
      </c>
      <c r="F49" s="43">
        <v>200</v>
      </c>
      <c r="G49" s="43"/>
      <c r="H49" s="43"/>
      <c r="I49" s="43">
        <v>18</v>
      </c>
      <c r="J49" s="43">
        <v>113</v>
      </c>
      <c r="K49" s="44" t="s">
        <v>43</v>
      </c>
      <c r="L49" s="43"/>
    </row>
    <row r="50" spans="1:12" ht="14.4" x14ac:dyDescent="0.3">
      <c r="A50" s="23"/>
      <c r="B50" s="15"/>
      <c r="C50" s="11"/>
      <c r="D50" s="7" t="s">
        <v>23</v>
      </c>
      <c r="E50" s="42" t="s">
        <v>46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 t="s">
        <v>73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43</v>
      </c>
      <c r="L57" s="43"/>
    </row>
    <row r="58" spans="1:12" ht="14.4" x14ac:dyDescent="0.3">
      <c r="A58" s="23"/>
      <c r="B58" s="15"/>
      <c r="C58" s="11"/>
      <c r="D58" s="7" t="s">
        <v>28</v>
      </c>
      <c r="E58" s="42" t="s">
        <v>74</v>
      </c>
      <c r="F58" s="43">
        <v>120</v>
      </c>
      <c r="G58" s="43">
        <v>14.16</v>
      </c>
      <c r="H58" s="43">
        <v>9.48</v>
      </c>
      <c r="I58" s="43">
        <v>10.08</v>
      </c>
      <c r="J58" s="43">
        <v>193</v>
      </c>
      <c r="K58" s="44" t="s">
        <v>43</v>
      </c>
      <c r="L58" s="43"/>
    </row>
    <row r="59" spans="1:12" ht="14.4" x14ac:dyDescent="0.3">
      <c r="A59" s="23"/>
      <c r="B59" s="15"/>
      <c r="C59" s="11"/>
      <c r="D59" s="7" t="s">
        <v>29</v>
      </c>
      <c r="E59" s="42" t="s">
        <v>72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4.4" x14ac:dyDescent="0.3">
      <c r="A60" s="23"/>
      <c r="B60" s="15"/>
      <c r="C60" s="11"/>
      <c r="D60" s="7" t="s">
        <v>30</v>
      </c>
      <c r="E60" s="42" t="s">
        <v>51</v>
      </c>
      <c r="F60" s="43">
        <v>200</v>
      </c>
      <c r="G60" s="43"/>
      <c r="H60" s="43"/>
      <c r="I60" s="43">
        <v>18</v>
      </c>
      <c r="J60" s="43">
        <v>113</v>
      </c>
      <c r="K60" s="44" t="s">
        <v>43</v>
      </c>
      <c r="L60" s="43"/>
    </row>
    <row r="61" spans="1:12" ht="14.4" x14ac:dyDescent="0.3">
      <c r="A61" s="23"/>
      <c r="B61" s="15"/>
      <c r="C61" s="11"/>
      <c r="D61" s="7" t="s">
        <v>31</v>
      </c>
      <c r="E61" s="42" t="s">
        <v>46</v>
      </c>
      <c r="F61" s="43">
        <v>40</v>
      </c>
      <c r="G61" s="43">
        <v>3.2</v>
      </c>
      <c r="H61" s="43">
        <v>0.4</v>
      </c>
      <c r="I61" s="43">
        <v>20</v>
      </c>
      <c r="J61" s="43">
        <v>96</v>
      </c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 t="s">
        <v>47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4">SUM(G56:G64)</f>
        <v>27.31</v>
      </c>
      <c r="H65" s="19">
        <f t="shared" ref="H65" si="15">SUM(H56:H64)</f>
        <v>21.23</v>
      </c>
      <c r="I65" s="19">
        <f t="shared" ref="I65" si="16">SUM(I56:I64)</f>
        <v>89.78</v>
      </c>
      <c r="J65" s="19">
        <f t="shared" ref="J65:L65" si="17">SUM(J56:J64)</f>
        <v>713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1230</v>
      </c>
      <c r="G66" s="32">
        <f t="shared" ref="G66" si="18">G55+G65</f>
        <v>47.019999999999996</v>
      </c>
      <c r="H66" s="32">
        <f t="shared" ref="H66" si="19">H55+H65</f>
        <v>37.760000000000005</v>
      </c>
      <c r="I66" s="32">
        <f t="shared" ref="I66" si="20">I55+I65</f>
        <v>154.76</v>
      </c>
      <c r="J66" s="32">
        <f t="shared" ref="J66:L66" si="21">J55+J65</f>
        <v>1254</v>
      </c>
      <c r="K66" s="32"/>
      <c r="L66" s="32">
        <f t="shared" si="21"/>
        <v>0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4.4" x14ac:dyDescent="0.3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41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4.4" x14ac:dyDescent="0.3">
      <c r="A70" s="23"/>
      <c r="B70" s="15"/>
      <c r="C70" s="11"/>
      <c r="D70" s="7" t="s">
        <v>23</v>
      </c>
      <c r="E70" s="42" t="s">
        <v>53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76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43</v>
      </c>
      <c r="L76" s="43"/>
    </row>
    <row r="77" spans="1:12" ht="14.4" x14ac:dyDescent="0.3">
      <c r="A77" s="23"/>
      <c r="B77" s="15"/>
      <c r="C77" s="11"/>
      <c r="D77" s="7" t="s">
        <v>27</v>
      </c>
      <c r="E77" s="42" t="s">
        <v>54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4.4" x14ac:dyDescent="0.3">
      <c r="A78" s="23"/>
      <c r="B78" s="15"/>
      <c r="C78" s="11"/>
      <c r="D78" s="7" t="s">
        <v>28</v>
      </c>
      <c r="E78" s="42" t="s">
        <v>75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43</v>
      </c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 t="s">
        <v>41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4.4" x14ac:dyDescent="0.3">
      <c r="A81" s="23"/>
      <c r="B81" s="15"/>
      <c r="C81" s="11"/>
      <c r="D81" s="7" t="s">
        <v>31</v>
      </c>
      <c r="E81" s="42" t="s">
        <v>46</v>
      </c>
      <c r="F81" s="43">
        <v>40</v>
      </c>
      <c r="G81" s="43">
        <v>3.2</v>
      </c>
      <c r="H81" s="43">
        <v>0.4</v>
      </c>
      <c r="I81" s="43">
        <v>20</v>
      </c>
      <c r="J81" s="43">
        <v>96</v>
      </c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 t="s">
        <v>47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25.47</v>
      </c>
      <c r="H85" s="19">
        <f t="shared" ref="H85" si="27">SUM(H76:H84)</f>
        <v>22.529999999999998</v>
      </c>
      <c r="I85" s="19">
        <f t="shared" ref="I85" si="28">SUM(I76:I84)</f>
        <v>99.960000000000008</v>
      </c>
      <c r="J85" s="19">
        <f t="shared" ref="J85:L85" si="29">SUM(J76:J84)</f>
        <v>706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1200</v>
      </c>
      <c r="G86" s="32">
        <f t="shared" ref="G86" si="30">G75+G85</f>
        <v>57.9</v>
      </c>
      <c r="H86" s="32">
        <f t="shared" ref="H86" si="31">H75+H85</f>
        <v>34.699999999999996</v>
      </c>
      <c r="I86" s="32">
        <f t="shared" ref="I86" si="32">I75+I85</f>
        <v>172.1</v>
      </c>
      <c r="J86" s="32">
        <f t="shared" ref="J86:L86" si="33">J75+J85</f>
        <v>1260</v>
      </c>
      <c r="K86" s="32"/>
      <c r="L86" s="32">
        <f t="shared" si="33"/>
        <v>0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77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4.4" x14ac:dyDescent="0.3">
      <c r="A88" s="23"/>
      <c r="B88" s="15"/>
      <c r="C88" s="11"/>
      <c r="D88" s="6" t="s">
        <v>21</v>
      </c>
      <c r="E88" s="42" t="s">
        <v>55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50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43</v>
      </c>
      <c r="L89" s="43"/>
    </row>
    <row r="90" spans="1:12" ht="14.4" x14ac:dyDescent="0.3">
      <c r="A90" s="23"/>
      <c r="B90" s="15"/>
      <c r="C90" s="11"/>
      <c r="D90" s="7" t="s">
        <v>23</v>
      </c>
      <c r="E90" s="42" t="s">
        <v>46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15.76</v>
      </c>
      <c r="H95" s="19">
        <f t="shared" ref="H95" si="35">SUM(H87:H94)</f>
        <v>13.82</v>
      </c>
      <c r="I95" s="19">
        <f t="shared" ref="I95" si="36">SUM(I87:I94)</f>
        <v>97.18</v>
      </c>
      <c r="J95" s="19">
        <f t="shared" ref="J95:L95" si="37">SUM(J87:J94)</f>
        <v>580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 t="s">
        <v>56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4.4" x14ac:dyDescent="0.3">
      <c r="A98" s="23"/>
      <c r="B98" s="15"/>
      <c r="C98" s="11"/>
      <c r="D98" s="7" t="s">
        <v>28</v>
      </c>
      <c r="E98" s="42" t="s">
        <v>77</v>
      </c>
      <c r="F98" s="43">
        <v>90</v>
      </c>
      <c r="G98" s="43">
        <v>8.83</v>
      </c>
      <c r="H98" s="43">
        <v>8.3000000000000007</v>
      </c>
      <c r="I98" s="43">
        <v>11.04</v>
      </c>
      <c r="J98" s="43">
        <v>157</v>
      </c>
      <c r="K98" s="44">
        <v>451</v>
      </c>
      <c r="L98" s="43"/>
    </row>
    <row r="99" spans="1:12" ht="14.4" x14ac:dyDescent="0.3">
      <c r="A99" s="23"/>
      <c r="B99" s="15"/>
      <c r="C99" s="11"/>
      <c r="D99" s="7" t="s">
        <v>29</v>
      </c>
      <c r="E99" s="42" t="s">
        <v>55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4.4" x14ac:dyDescent="0.3">
      <c r="A100" s="23"/>
      <c r="B100" s="15"/>
      <c r="C100" s="11"/>
      <c r="D100" s="7" t="s">
        <v>30</v>
      </c>
      <c r="E100" s="42" t="s">
        <v>50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4.4" x14ac:dyDescent="0.3">
      <c r="A101" s="23"/>
      <c r="B101" s="15"/>
      <c r="C101" s="11"/>
      <c r="D101" s="7" t="s">
        <v>31</v>
      </c>
      <c r="E101" s="42" t="s">
        <v>46</v>
      </c>
      <c r="F101" s="43">
        <v>40</v>
      </c>
      <c r="G101" s="43">
        <v>3.2</v>
      </c>
      <c r="H101" s="43">
        <v>0.4</v>
      </c>
      <c r="I101" s="43">
        <v>20</v>
      </c>
      <c r="J101" s="43">
        <v>96</v>
      </c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 t="s">
        <v>47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19.330000000000002</v>
      </c>
      <c r="H105" s="19">
        <f t="shared" ref="H105" si="39">SUM(H96:H104)</f>
        <v>17.169999999999998</v>
      </c>
      <c r="I105" s="19">
        <f t="shared" ref="I105" si="40">SUM(I96:I104)</f>
        <v>114.88</v>
      </c>
      <c r="J105" s="19">
        <f t="shared" ref="J105:L105" si="41">SUM(J96:J104)</f>
        <v>708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1210</v>
      </c>
      <c r="G106" s="32">
        <f t="shared" ref="G106" si="42">G95+G105</f>
        <v>35.090000000000003</v>
      </c>
      <c r="H106" s="32">
        <f t="shared" ref="H106" si="43">H95+H105</f>
        <v>30.99</v>
      </c>
      <c r="I106" s="32">
        <f t="shared" ref="I106" si="44">I95+I105</f>
        <v>212.06</v>
      </c>
      <c r="J106" s="32">
        <f t="shared" ref="J106:L106" si="45">J95+J105</f>
        <v>1288</v>
      </c>
      <c r="K106" s="32"/>
      <c r="L106" s="32">
        <f t="shared" si="45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78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43</v>
      </c>
      <c r="L107" s="40"/>
    </row>
    <row r="108" spans="1:12" ht="14.4" x14ac:dyDescent="0.3">
      <c r="A108" s="23"/>
      <c r="B108" s="15"/>
      <c r="C108" s="11"/>
      <c r="D108" s="6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50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43</v>
      </c>
      <c r="L109" s="43"/>
    </row>
    <row r="110" spans="1:12" ht="14.4" x14ac:dyDescent="0.3">
      <c r="A110" s="23"/>
      <c r="B110" s="15"/>
      <c r="C110" s="11"/>
      <c r="D110" s="7" t="s">
        <v>23</v>
      </c>
      <c r="E110" s="42" t="s">
        <v>46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20.88</v>
      </c>
      <c r="H115" s="19">
        <f t="shared" si="46"/>
        <v>15.940000000000001</v>
      </c>
      <c r="I115" s="19">
        <f t="shared" si="46"/>
        <v>86.68</v>
      </c>
      <c r="J115" s="19">
        <f t="shared" si="46"/>
        <v>576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 t="s">
        <v>57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4.4" x14ac:dyDescent="0.3">
      <c r="A118" s="23"/>
      <c r="B118" s="15"/>
      <c r="C118" s="11"/>
      <c r="D118" s="7" t="s">
        <v>28</v>
      </c>
      <c r="E118" s="42" t="s">
        <v>78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149</v>
      </c>
      <c r="K118" s="44" t="s">
        <v>43</v>
      </c>
      <c r="L118" s="43"/>
    </row>
    <row r="119" spans="1:12" ht="14.4" x14ac:dyDescent="0.3">
      <c r="A119" s="23"/>
      <c r="B119" s="15"/>
      <c r="C119" s="11"/>
      <c r="D119" s="7" t="s">
        <v>29</v>
      </c>
      <c r="E119" s="42" t="s">
        <v>48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4.4" x14ac:dyDescent="0.3">
      <c r="A120" s="23"/>
      <c r="B120" s="15"/>
      <c r="C120" s="11"/>
      <c r="D120" s="7" t="s">
        <v>30</v>
      </c>
      <c r="E120" s="42" t="s">
        <v>50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43</v>
      </c>
      <c r="L120" s="43"/>
    </row>
    <row r="121" spans="1:12" ht="14.4" x14ac:dyDescent="0.3">
      <c r="A121" s="23"/>
      <c r="B121" s="15"/>
      <c r="C121" s="11"/>
      <c r="D121" s="7" t="s">
        <v>31</v>
      </c>
      <c r="E121" s="42" t="s">
        <v>46</v>
      </c>
      <c r="F121" s="43">
        <v>40</v>
      </c>
      <c r="G121" s="43">
        <v>3.2</v>
      </c>
      <c r="H121" s="43">
        <v>0.4</v>
      </c>
      <c r="I121" s="43">
        <v>20</v>
      </c>
      <c r="J121" s="43">
        <v>96</v>
      </c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 t="s">
        <v>47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26.88</v>
      </c>
      <c r="H125" s="19">
        <f t="shared" si="48"/>
        <v>18.689999999999998</v>
      </c>
      <c r="I125" s="19">
        <f t="shared" si="48"/>
        <v>108.91</v>
      </c>
      <c r="J125" s="19">
        <f t="shared" si="48"/>
        <v>713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1200</v>
      </c>
      <c r="G126" s="32">
        <f t="shared" ref="G126" si="50">G115+G125</f>
        <v>47.76</v>
      </c>
      <c r="H126" s="32">
        <f t="shared" ref="H126" si="51">H115+H125</f>
        <v>34.629999999999995</v>
      </c>
      <c r="I126" s="32">
        <f t="shared" ref="I126" si="52">I115+I125</f>
        <v>195.59</v>
      </c>
      <c r="J126" s="32">
        <f t="shared" ref="J126:L126" si="53">J115+J125</f>
        <v>1289</v>
      </c>
      <c r="K126" s="32"/>
      <c r="L126" s="32">
        <f t="shared" si="53"/>
        <v>0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79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4.4" x14ac:dyDescent="0.3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58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43</v>
      </c>
      <c r="L129" s="43"/>
    </row>
    <row r="130" spans="1:12" ht="14.4" x14ac:dyDescent="0.3">
      <c r="A130" s="14"/>
      <c r="B130" s="15"/>
      <c r="C130" s="11"/>
      <c r="D130" s="7" t="s">
        <v>23</v>
      </c>
      <c r="E130" s="42" t="s">
        <v>46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22.17</v>
      </c>
      <c r="H135" s="19">
        <f t="shared" si="54"/>
        <v>15.940000000000001</v>
      </c>
      <c r="I135" s="19">
        <f t="shared" si="54"/>
        <v>87.78</v>
      </c>
      <c r="J135" s="19">
        <f t="shared" si="54"/>
        <v>584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 t="s">
        <v>80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4.4" x14ac:dyDescent="0.3">
      <c r="A138" s="14"/>
      <c r="B138" s="15"/>
      <c r="C138" s="11"/>
      <c r="D138" s="7" t="s">
        <v>28</v>
      </c>
      <c r="E138" s="42" t="s">
        <v>79</v>
      </c>
      <c r="F138" s="43">
        <v>250</v>
      </c>
      <c r="G138" s="43">
        <v>17.75</v>
      </c>
      <c r="H138" s="43">
        <v>14.43</v>
      </c>
      <c r="I138" s="43">
        <v>39.81</v>
      </c>
      <c r="J138" s="43">
        <v>367</v>
      </c>
      <c r="K138" s="44">
        <v>265</v>
      </c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 t="s">
        <v>58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43</v>
      </c>
      <c r="L140" s="43"/>
    </row>
    <row r="141" spans="1:12" ht="14.4" x14ac:dyDescent="0.3">
      <c r="A141" s="14"/>
      <c r="B141" s="15"/>
      <c r="C141" s="11"/>
      <c r="D141" s="7" t="s">
        <v>31</v>
      </c>
      <c r="E141" s="42" t="s">
        <v>46</v>
      </c>
      <c r="F141" s="43">
        <v>40</v>
      </c>
      <c r="G141" s="43">
        <v>3.2</v>
      </c>
      <c r="H141" s="43">
        <v>0.4</v>
      </c>
      <c r="I141" s="43">
        <v>20</v>
      </c>
      <c r="J141" s="43">
        <v>96</v>
      </c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 t="s">
        <v>47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24.89</v>
      </c>
      <c r="H145" s="19">
        <f t="shared" si="56"/>
        <v>19.029999999999998</v>
      </c>
      <c r="I145" s="19">
        <f t="shared" si="56"/>
        <v>114.80000000000001</v>
      </c>
      <c r="J145" s="19">
        <f t="shared" si="56"/>
        <v>707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1210</v>
      </c>
      <c r="G146" s="32">
        <f t="shared" ref="G146" si="58">G135+G145</f>
        <v>47.06</v>
      </c>
      <c r="H146" s="32">
        <f t="shared" ref="H146" si="59">H135+H145</f>
        <v>34.97</v>
      </c>
      <c r="I146" s="32">
        <f t="shared" ref="I146" si="60">I135+I145</f>
        <v>202.58</v>
      </c>
      <c r="J146" s="32">
        <f t="shared" ref="J146:L146" si="61">J135+J145</f>
        <v>1291</v>
      </c>
      <c r="K146" s="32"/>
      <c r="L146" s="32">
        <f t="shared" si="61"/>
        <v>0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215</v>
      </c>
      <c r="K147" s="41" t="s">
        <v>61</v>
      </c>
      <c r="L147" s="40"/>
    </row>
    <row r="148" spans="1:12" ht="14.4" x14ac:dyDescent="0.3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41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62</v>
      </c>
      <c r="F150" s="43">
        <v>50</v>
      </c>
      <c r="G150" s="43">
        <v>5</v>
      </c>
      <c r="H150" s="51">
        <v>10.18</v>
      </c>
      <c r="I150" s="43">
        <v>22.06</v>
      </c>
      <c r="J150" s="43">
        <v>173</v>
      </c>
      <c r="K150" s="44" t="s">
        <v>43</v>
      </c>
      <c r="L150" s="43"/>
    </row>
    <row r="151" spans="1:12" ht="14.4" x14ac:dyDescent="0.3">
      <c r="A151" s="23"/>
      <c r="B151" s="15"/>
      <c r="C151" s="11"/>
      <c r="D151" s="7" t="s">
        <v>24</v>
      </c>
      <c r="E151" s="42" t="s">
        <v>68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11.66</v>
      </c>
      <c r="H155" s="19">
        <f t="shared" si="62"/>
        <v>16.939999999999998</v>
      </c>
      <c r="I155" s="19">
        <f t="shared" si="62"/>
        <v>85.32</v>
      </c>
      <c r="J155" s="19">
        <f t="shared" si="62"/>
        <v>504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 t="s">
        <v>81</v>
      </c>
      <c r="F157" s="43">
        <v>200</v>
      </c>
      <c r="G157" s="43">
        <v>4.6399999999999997</v>
      </c>
      <c r="H157" s="43">
        <v>5.04</v>
      </c>
      <c r="I157" s="43">
        <v>26.52</v>
      </c>
      <c r="J157" s="43">
        <v>176</v>
      </c>
      <c r="K157" s="44">
        <v>148</v>
      </c>
      <c r="L157" s="43"/>
    </row>
    <row r="158" spans="1:12" ht="14.4" x14ac:dyDescent="0.3">
      <c r="A158" s="23"/>
      <c r="B158" s="15"/>
      <c r="C158" s="11"/>
      <c r="D158" s="7" t="s">
        <v>28</v>
      </c>
      <c r="E158" s="42" t="s">
        <v>64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43</v>
      </c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 t="s">
        <v>45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31</v>
      </c>
      <c r="E161" s="42" t="s">
        <v>46</v>
      </c>
      <c r="F161" s="43">
        <v>40</v>
      </c>
      <c r="G161" s="43">
        <v>3.2</v>
      </c>
      <c r="H161" s="43">
        <v>0.4</v>
      </c>
      <c r="I161" s="43">
        <v>20</v>
      </c>
      <c r="J161" s="43">
        <v>96</v>
      </c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 t="s">
        <v>47</v>
      </c>
      <c r="F162" s="43">
        <v>20</v>
      </c>
      <c r="G162" s="43">
        <v>1.6</v>
      </c>
      <c r="H162" s="43">
        <v>0.2</v>
      </c>
      <c r="I162" s="43">
        <v>9</v>
      </c>
      <c r="J162" s="43">
        <v>44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680</v>
      </c>
      <c r="G165" s="19">
        <f t="shared" ref="G165:J165" si="64">SUM(G156:G164)</f>
        <v>26.480000000000004</v>
      </c>
      <c r="H165" s="19">
        <f t="shared" si="64"/>
        <v>21.029999999999998</v>
      </c>
      <c r="I165" s="19">
        <f t="shared" si="64"/>
        <v>105.79</v>
      </c>
      <c r="J165" s="19">
        <f t="shared" si="64"/>
        <v>775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1205</v>
      </c>
      <c r="G166" s="32">
        <f t="shared" ref="G166" si="66">G155+G165</f>
        <v>38.14</v>
      </c>
      <c r="H166" s="32">
        <f t="shared" ref="H166" si="67">H155+H165</f>
        <v>37.97</v>
      </c>
      <c r="I166" s="32">
        <f t="shared" ref="I166" si="68">I155+I165</f>
        <v>191.11</v>
      </c>
      <c r="J166" s="32">
        <f t="shared" ref="J166:L166" si="69">J155+J165</f>
        <v>1279</v>
      </c>
      <c r="K166" s="32"/>
      <c r="L166" s="32">
        <f t="shared" si="69"/>
        <v>0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82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43</v>
      </c>
      <c r="L167" s="40"/>
    </row>
    <row r="168" spans="1:12" ht="14.4" x14ac:dyDescent="0.3">
      <c r="A168" s="23"/>
      <c r="B168" s="15"/>
      <c r="C168" s="11"/>
      <c r="D168" s="6" t="s">
        <v>21</v>
      </c>
      <c r="E168" s="42" t="s">
        <v>65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50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43</v>
      </c>
      <c r="L169" s="43"/>
    </row>
    <row r="170" spans="1:12" ht="14.4" x14ac:dyDescent="0.3">
      <c r="A170" s="23"/>
      <c r="B170" s="15"/>
      <c r="C170" s="11"/>
      <c r="D170" s="7" t="s">
        <v>23</v>
      </c>
      <c r="E170" s="42" t="s">
        <v>46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22.599999999999998</v>
      </c>
      <c r="H175" s="19">
        <f t="shared" si="70"/>
        <v>16.009999999999998</v>
      </c>
      <c r="I175" s="19">
        <f t="shared" si="70"/>
        <v>73.39</v>
      </c>
      <c r="J175" s="19">
        <f t="shared" si="70"/>
        <v>538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 t="s">
        <v>63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43</v>
      </c>
      <c r="L177" s="43"/>
    </row>
    <row r="178" spans="1:12" ht="14.4" x14ac:dyDescent="0.3">
      <c r="A178" s="23"/>
      <c r="B178" s="15"/>
      <c r="C178" s="11"/>
      <c r="D178" s="7" t="s">
        <v>28</v>
      </c>
      <c r="E178" s="42" t="s">
        <v>82</v>
      </c>
      <c r="F178" s="43">
        <v>90</v>
      </c>
      <c r="G178" s="43">
        <v>14.58</v>
      </c>
      <c r="H178" s="43">
        <v>9.68</v>
      </c>
      <c r="I178" s="51">
        <v>8.94</v>
      </c>
      <c r="J178" s="43">
        <v>190</v>
      </c>
      <c r="K178" s="44" t="s">
        <v>43</v>
      </c>
      <c r="L178" s="43"/>
    </row>
    <row r="179" spans="1:12" ht="14.4" x14ac:dyDescent="0.3">
      <c r="A179" s="23"/>
      <c r="B179" s="15"/>
      <c r="C179" s="11"/>
      <c r="D179" s="7" t="s">
        <v>29</v>
      </c>
      <c r="E179" s="42" t="s">
        <v>65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4.4" x14ac:dyDescent="0.3">
      <c r="A180" s="23"/>
      <c r="B180" s="15"/>
      <c r="C180" s="11"/>
      <c r="D180" s="7" t="s">
        <v>30</v>
      </c>
      <c r="E180" s="42" t="s">
        <v>50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43</v>
      </c>
      <c r="L180" s="43"/>
    </row>
    <row r="181" spans="1:12" ht="14.4" x14ac:dyDescent="0.3">
      <c r="A181" s="23"/>
      <c r="B181" s="15"/>
      <c r="C181" s="11"/>
      <c r="D181" s="7" t="s">
        <v>31</v>
      </c>
      <c r="E181" s="42" t="s">
        <v>46</v>
      </c>
      <c r="F181" s="43">
        <v>40</v>
      </c>
      <c r="G181" s="43">
        <v>3.2</v>
      </c>
      <c r="H181" s="43">
        <v>0.4</v>
      </c>
      <c r="I181" s="43">
        <v>20</v>
      </c>
      <c r="J181" s="43">
        <v>96</v>
      </c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 t="s">
        <v>47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2">SUM(G176:G184)</f>
        <v>32.46</v>
      </c>
      <c r="H185" s="19">
        <f t="shared" si="72"/>
        <v>19.809999999999995</v>
      </c>
      <c r="I185" s="19">
        <v>96.33</v>
      </c>
      <c r="J185" s="19">
        <f t="shared" si="72"/>
        <v>706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1230</v>
      </c>
      <c r="G186" s="32">
        <f t="shared" ref="G186" si="74">G175+G185</f>
        <v>55.06</v>
      </c>
      <c r="H186" s="32">
        <f t="shared" ref="H186" si="75">H175+H185</f>
        <v>35.819999999999993</v>
      </c>
      <c r="I186" s="32">
        <f t="shared" ref="I186" si="76">I175+I185</f>
        <v>169.72</v>
      </c>
      <c r="J186" s="32">
        <f t="shared" ref="J186:L186" si="77">J175+J185</f>
        <v>1244</v>
      </c>
      <c r="K186" s="32"/>
      <c r="L186" s="32">
        <f t="shared" si="77"/>
        <v>0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66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43</v>
      </c>
      <c r="L187" s="40"/>
    </row>
    <row r="188" spans="1:12" ht="14.4" x14ac:dyDescent="0.3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23</v>
      </c>
      <c r="E190" s="42" t="s">
        <v>53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 t="s">
        <v>59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4.4" x14ac:dyDescent="0.3">
      <c r="A198" s="23"/>
      <c r="B198" s="15"/>
      <c r="C198" s="11"/>
      <c r="D198" s="7" t="s">
        <v>28</v>
      </c>
      <c r="E198" s="42" t="s">
        <v>83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4.4" x14ac:dyDescent="0.3">
      <c r="A199" s="23"/>
      <c r="B199" s="15"/>
      <c r="C199" s="11"/>
      <c r="D199" s="7" t="s">
        <v>29</v>
      </c>
      <c r="E199" s="42" t="s">
        <v>72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4.4" x14ac:dyDescent="0.3">
      <c r="A200" s="23"/>
      <c r="B200" s="15"/>
      <c r="C200" s="11"/>
      <c r="D200" s="7" t="s">
        <v>30</v>
      </c>
      <c r="E200" s="42" t="s">
        <v>41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4.4" x14ac:dyDescent="0.3">
      <c r="A201" s="23"/>
      <c r="B201" s="15"/>
      <c r="C201" s="11"/>
      <c r="D201" s="7" t="s">
        <v>31</v>
      </c>
      <c r="E201" s="42" t="s">
        <v>46</v>
      </c>
      <c r="F201" s="43">
        <v>40</v>
      </c>
      <c r="G201" s="43">
        <v>3.2</v>
      </c>
      <c r="H201" s="43">
        <v>0.4</v>
      </c>
      <c r="I201" s="43">
        <v>20</v>
      </c>
      <c r="J201" s="43">
        <v>96</v>
      </c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 t="s">
        <v>47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22.04</v>
      </c>
      <c r="H205" s="19">
        <f t="shared" si="80"/>
        <v>31.099999999999998</v>
      </c>
      <c r="I205" s="19">
        <f t="shared" si="80"/>
        <v>95.56</v>
      </c>
      <c r="J205" s="19">
        <f t="shared" si="80"/>
        <v>712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1230</v>
      </c>
      <c r="G206" s="32">
        <f t="shared" ref="G206" si="82">G195+G205</f>
        <v>49.3</v>
      </c>
      <c r="H206" s="32">
        <f t="shared" ref="H206" si="83">H195+H205</f>
        <v>37.93</v>
      </c>
      <c r="I206" s="32">
        <f t="shared" ref="I206" si="84">I195+I205</f>
        <v>237.41</v>
      </c>
      <c r="J206" s="32">
        <f t="shared" ref="J206:L206" si="85">J195+J205</f>
        <v>1294</v>
      </c>
      <c r="K206" s="32"/>
      <c r="L206" s="32">
        <f t="shared" si="85"/>
        <v>0</v>
      </c>
    </row>
    <row r="207" spans="1:12" ht="13.8" thickBot="1" x14ac:dyDescent="0.3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1213</v>
      </c>
      <c r="G207" s="34">
        <f>SUMIF($C:$C,"Итого за день:",G:G)/COUNTIFS($C:$C,"Итого за день:",G:G,"&gt;0")</f>
        <v>47.226999999999997</v>
      </c>
      <c r="H207" s="34">
        <f>SUMIF($C:$C,"Итого за день:",H:H)/COUNTIFS($C:$C,"Итого за день:",H:H,"&gt;0")</f>
        <v>34.660000000000004</v>
      </c>
      <c r="I207" s="34">
        <f>SUMIF($C:$C,"Итого за день:",I:I)/COUNTIFS($C:$C,"Итого за день:",I:I,"&gt;0")</f>
        <v>194.846</v>
      </c>
      <c r="J207" s="34">
        <f>SUMIF($C:$C,"Итого за день:",J:J)/COUNTIFS($C:$C,"Итого за день:",J:J,"&gt;0")</f>
        <v>1270.3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Горлов</cp:lastModifiedBy>
  <dcterms:created xsi:type="dcterms:W3CDTF">2022-05-16T14:23:56Z</dcterms:created>
  <dcterms:modified xsi:type="dcterms:W3CDTF">2025-01-09T05:10:12Z</dcterms:modified>
</cp:coreProperties>
</file>